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апустина 10" sheetId="1" r:id="rId1"/>
  </sheets>
  <definedNames/>
  <calcPr fullCalcOnLoad="1"/>
</workbook>
</file>

<file path=xl/sharedStrings.xml><?xml version="1.0" encoding="utf-8"?>
<sst xmlns="http://schemas.openxmlformats.org/spreadsheetml/2006/main" count="238" uniqueCount="146">
  <si>
    <t>Приложение к п.п.7.6.</t>
  </si>
  <si>
    <t>о выполненных работах и списании материалов в жилом доме:</t>
  </si>
  <si>
    <t>Капустина10</t>
  </si>
  <si>
    <t>в январе  2017 года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</si>
  <si>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</si>
  <si>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</si>
  <si>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</si>
  <si>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</si>
  <si>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</si>
  <si>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КОЛ-ВО</t>
  </si>
  <si>
    <t>ЦЕНА</t>
  </si>
  <si>
    <t>СУММА</t>
  </si>
  <si>
    <t>2.2.1.3 т 16</t>
  </si>
  <si>
    <t>100шт-100</t>
  </si>
  <si>
    <t xml:space="preserve">Замена аварийного участка лежака (НРСО)по тех.подполью </t>
  </si>
  <si>
    <t>Переход ст.57*3-32*2</t>
  </si>
  <si>
    <t>шт</t>
  </si>
  <si>
    <t>2.2.2.1т20пр</t>
  </si>
  <si>
    <t>100м-2,9кг</t>
  </si>
  <si>
    <t>фланец ст. 1-100-10Гост</t>
  </si>
  <si>
    <t>Электроды АНО-21 d=3мм</t>
  </si>
  <si>
    <t>кг</t>
  </si>
  <si>
    <t>установка термометров РУ</t>
  </si>
  <si>
    <t>Термометр ТТП-5 103мм</t>
  </si>
  <si>
    <t>замена сбросных кранов на стоякаха отопления(тех.под)</t>
  </si>
  <si>
    <t>Кран шаровый вн/вн 1/2*</t>
  </si>
  <si>
    <t>Переход 15-15</t>
  </si>
  <si>
    <t>Восстановление освещения МОП</t>
  </si>
  <si>
    <t>Лампа  элект.60Вт Е27</t>
  </si>
  <si>
    <t>Ремонт двери (мет)с применением сварки(укрепление уголком,усиление)</t>
  </si>
  <si>
    <t>в феврале  2017 года</t>
  </si>
  <si>
    <t>в марте  2017 года</t>
  </si>
  <si>
    <t>Замена аварийного участка НРСО</t>
  </si>
  <si>
    <t>Тройник переход 32*20</t>
  </si>
  <si>
    <t xml:space="preserve">Ремонт аварийного участка НРГВ </t>
  </si>
  <si>
    <t>Труба PN 20d=40</t>
  </si>
  <si>
    <t>м</t>
  </si>
  <si>
    <t>Ремонт нижней разводки горячего водоснабжения (т.п)</t>
  </si>
  <si>
    <t>Эл. соединение нар.11/4</t>
  </si>
  <si>
    <t>2.2.8 т.124 пр</t>
  </si>
  <si>
    <t>0,16кг-1м2</t>
  </si>
  <si>
    <t>Обработка тех.под.после забоя дворовой кан.S=50м2</t>
  </si>
  <si>
    <t xml:space="preserve">Известь хлорная </t>
  </si>
  <si>
    <t>в апреле 2017 года</t>
  </si>
  <si>
    <t>Май 2017года</t>
  </si>
  <si>
    <t>Изоляция теплового ввода d=76-24м,  d=89-24м</t>
  </si>
  <si>
    <t>Трубка ENERGOFLEX Super 110/9-2</t>
  </si>
  <si>
    <t>2.2.2.1 т23пр</t>
  </si>
  <si>
    <t>Трубка ENERGOFLEX Super 89/9-2</t>
  </si>
  <si>
    <t>Закраска граффити на фасаде дома</t>
  </si>
  <si>
    <t>Краска в/д Оптимист «Латекс»</t>
  </si>
  <si>
    <t>Колер №21</t>
  </si>
  <si>
    <t>л</t>
  </si>
  <si>
    <t>2.2.2.1 т26пр</t>
  </si>
  <si>
    <t>Окраска РУ 1шт S=30м2</t>
  </si>
  <si>
    <t>Эмаль ПФ-115</t>
  </si>
  <si>
    <t xml:space="preserve">Уайт-спирит </t>
  </si>
  <si>
    <t>100м-2,9м</t>
  </si>
  <si>
    <t>Корщетка 5-рядная</t>
  </si>
  <si>
    <t>Перчатки облив.х/б</t>
  </si>
  <si>
    <t>Кисть флейц. 63мм</t>
  </si>
  <si>
    <t>Закладывание штробы стволов мусоропровода эт.6-12 S=700м2 с применением б/у материала</t>
  </si>
  <si>
    <t>Цемент М-500</t>
  </si>
  <si>
    <t>в июне 2017 года</t>
  </si>
  <si>
    <t>Установка замка на решетку вых.на кровлю</t>
  </si>
  <si>
    <t>Замок навесной Palladium 603</t>
  </si>
  <si>
    <t>Снятие,прочитска  и установка параллельных задвижек</t>
  </si>
  <si>
    <t xml:space="preserve"> Техпластина 24-1 ТМКЩ-1-4мм</t>
  </si>
  <si>
    <t>в июле 2017 года</t>
  </si>
  <si>
    <t xml:space="preserve">установка манометров и термометров (тп  в РУ);  </t>
  </si>
  <si>
    <t>Манометр 1,5 МПа</t>
  </si>
  <si>
    <t>Термометр 0+150*</t>
  </si>
  <si>
    <t>Замена задвижек в РУ на н.р.с.о</t>
  </si>
  <si>
    <t xml:space="preserve">Кран шар LD КШЦФ ст.20 80/70 Ру 1,6 МПа </t>
  </si>
  <si>
    <t>Техпластина 2Н-1 ТКМЩ-С-4мм</t>
  </si>
  <si>
    <t>Закрашивание граффити на фасаде дома в два слоя</t>
  </si>
  <si>
    <t>Краска в/д фасад Luxens</t>
  </si>
  <si>
    <t>Замена электрических ламп МОП</t>
  </si>
  <si>
    <t xml:space="preserve">Лампа  элект.60Вт </t>
  </si>
  <si>
    <t>в августе 2017 года</t>
  </si>
  <si>
    <t>2.2.2.3т44пр</t>
  </si>
  <si>
    <t>Установка термометров в РУ</t>
  </si>
  <si>
    <t>Замена участка ливневой канализации</t>
  </si>
  <si>
    <t>Труба d=110-2м</t>
  </si>
  <si>
    <t>Труба d=110-1м</t>
  </si>
  <si>
    <t>Труба d=110-0,5м</t>
  </si>
  <si>
    <t>Отвод 110*45</t>
  </si>
  <si>
    <t>Хомут металл. 4* (107-112)</t>
  </si>
  <si>
    <t>Переход d=125-110</t>
  </si>
  <si>
    <t>Отвод d=110*87</t>
  </si>
  <si>
    <t>Компенсатор d=100учетв.</t>
  </si>
  <si>
    <t>Пена монтажная 850мл</t>
  </si>
  <si>
    <t>Герметик силик.280мл</t>
  </si>
  <si>
    <t>Оштукатуривание задеанных штроб</t>
  </si>
  <si>
    <t>Бетоноконтакт Оптимист</t>
  </si>
  <si>
    <t>Окраска малых форм на десткой площадке</t>
  </si>
  <si>
    <t>Кисть фляйнц.63мм</t>
  </si>
  <si>
    <t>Заделывание штроб возле м.к. эт.эт.12-15</t>
  </si>
  <si>
    <t>Кирпич М-100</t>
  </si>
  <si>
    <t>Цемент М 500</t>
  </si>
  <si>
    <t>в сентябре 2017 года</t>
  </si>
  <si>
    <t>в октябре 2017 года</t>
  </si>
  <si>
    <t>в ноябре 2017 года</t>
  </si>
  <si>
    <t>Установка доски объявления в холле 1эт</t>
  </si>
  <si>
    <t>Доска объявлений 1 * 0,9 м</t>
  </si>
  <si>
    <t>Замена перегоревших эл.ламп.</t>
  </si>
  <si>
    <t>Лампа эл 60 Вт</t>
  </si>
  <si>
    <t>Подготовка к обработке придомовой территории от льда и снега</t>
  </si>
  <si>
    <t>Соль тех</t>
  </si>
  <si>
    <t>в декабре 2017 года</t>
  </si>
  <si>
    <t>Замена аварийного стояка канализации по кв 41</t>
  </si>
  <si>
    <t>Хомут с шурупом 100 (102 - 115)</t>
  </si>
  <si>
    <t>Смазка 150 мл</t>
  </si>
  <si>
    <t>Труба д. 110 – 1,0 м</t>
  </si>
  <si>
    <t>Труба д. 50 – 1,0 м</t>
  </si>
  <si>
    <t>Переход рез д.110*124</t>
  </si>
  <si>
    <t>Патрубок компенсац  д. 110</t>
  </si>
  <si>
    <t>Переход пласт д. 110 на чуг</t>
  </si>
  <si>
    <t>Муфта вставн д. 110</t>
  </si>
  <si>
    <t>Отвод д 50 * 45</t>
  </si>
  <si>
    <t>Замена и монтаж аварийного ввода х.в.с по тех.подполью (в РУ)</t>
  </si>
  <si>
    <t>Труба PN 20 Ду 63</t>
  </si>
  <si>
    <t>Труба PN 20 Ду 40</t>
  </si>
  <si>
    <t>Труба PN 20 Ду 50</t>
  </si>
  <si>
    <t>Труба PN 20 Ду 20</t>
  </si>
  <si>
    <t>Муфта н/р 40 * 1 1/4</t>
  </si>
  <si>
    <t>Муфта н/р 32 * 1"</t>
  </si>
  <si>
    <t>Муфта н/р 20 * 1/2</t>
  </si>
  <si>
    <t>Тройник переход 63 * 40</t>
  </si>
  <si>
    <t>Тройник переход 63 * 32</t>
  </si>
  <si>
    <t>Тройник переход 63 * 20</t>
  </si>
  <si>
    <t>Угольник 90" д 63</t>
  </si>
  <si>
    <t>Угольник 90" L 20</t>
  </si>
  <si>
    <t>Муфта перех 63 *50</t>
  </si>
  <si>
    <t>Муфта д 63</t>
  </si>
  <si>
    <t>Хомут метал. 2"(59 – 66)</t>
  </si>
  <si>
    <t>Лен – волокно</t>
  </si>
  <si>
    <t>Шпилька резьб. М 8*2000</t>
  </si>
  <si>
    <t>Гайка М 8</t>
  </si>
  <si>
    <t>Пена монтаж 850 мл</t>
  </si>
  <si>
    <t>Демонтаж и монтаж ввода х.в.с по тех.подполью</t>
  </si>
  <si>
    <t>ч/час</t>
  </si>
  <si>
    <t>Заамеан перегоревших электроламп (2 – 14 этаж) МОП</t>
  </si>
  <si>
    <t xml:space="preserve">итого </t>
  </si>
  <si>
    <t>ИТОГО:</t>
  </si>
  <si>
    <t>Всего: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</si>
</sst>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0"/>
    <numFmt numFmtId="167" formatCode="0.00"/>
    <numFmt numFmtId="168" formatCode="0.0000"/>
    <numFmt numFmtId="169" formatCode="0.0"/>
  </numFmts>
  <fonts count="12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name val="Arial"/>
      <family val="2"/>
    </font>
    <font>
      <sz val="10"/>
      <name val="Calibri1"/>
      <family val="0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0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11" fillId="0" borderId="0" xfId="36" applyNumberFormat="1" applyFont="1" applyFill="1" applyBorder="1" applyAlignment="1" applyProtection="1">
      <alignment/>
      <protection/>
    </xf>
    <xf numFmtId="164" fontId="11" fillId="0" borderId="0" xfId="0" applyNumberFormat="1" applyFont="1" applyBorder="1" applyAlignment="1">
      <alignment horizontal="left"/>
    </xf>
    <xf numFmtId="164" fontId="11" fillId="0" borderId="0" xfId="36" applyNumberFormat="1" applyFont="1" applyFill="1" applyBorder="1" applyAlignment="1" applyProtection="1">
      <alignment horizontal="center"/>
      <protection/>
    </xf>
    <xf numFmtId="165" fontId="11" fillId="0" borderId="0" xfId="36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/>
    </xf>
    <xf numFmtId="164" fontId="9" fillId="0" borderId="0" xfId="36" applyNumberFormat="1" applyFont="1" applyFill="1" applyBorder="1" applyAlignment="1" applyProtection="1">
      <alignment horizontal="center" wrapText="1"/>
      <protection/>
    </xf>
    <xf numFmtId="164" fontId="9" fillId="0" borderId="0" xfId="36" applyNumberFormat="1" applyFont="1" applyFill="1" applyBorder="1" applyAlignment="1" applyProtection="1">
      <alignment horizontal="center"/>
      <protection/>
    </xf>
    <xf numFmtId="164" fontId="9" fillId="0" borderId="2" xfId="36" applyNumberFormat="1" applyFont="1" applyFill="1" applyBorder="1" applyAlignment="1" applyProtection="1">
      <alignment horizontal="center"/>
      <protection/>
    </xf>
    <xf numFmtId="164" fontId="9" fillId="0" borderId="2" xfId="36" applyNumberFormat="1" applyFont="1" applyFill="1" applyBorder="1" applyAlignment="1" applyProtection="1">
      <alignment horizontal="center" wrapText="1"/>
      <protection/>
    </xf>
    <xf numFmtId="165" fontId="9" fillId="0" borderId="2" xfId="36" applyNumberFormat="1" applyFont="1" applyFill="1" applyBorder="1" applyAlignment="1" applyProtection="1">
      <alignment horizontal="center"/>
      <protection/>
    </xf>
    <xf numFmtId="164" fontId="9" fillId="0" borderId="0" xfId="36" applyNumberFormat="1" applyFont="1" applyFill="1" applyBorder="1" applyAlignment="1" applyProtection="1">
      <alignment/>
      <protection/>
    </xf>
    <xf numFmtId="164" fontId="9" fillId="0" borderId="0" xfId="36" applyNumberFormat="1" applyFont="1" applyFill="1" applyBorder="1" applyAlignment="1" applyProtection="1">
      <alignment wrapText="1"/>
      <protection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166" fontId="9" fillId="0" borderId="0" xfId="36" applyNumberFormat="1" applyFont="1" applyFill="1" applyBorder="1" applyAlignment="1" applyProtection="1">
      <alignment horizontal="center"/>
      <protection/>
    </xf>
    <xf numFmtId="167" fontId="9" fillId="0" borderId="0" xfId="0" applyNumberFormat="1" applyFont="1" applyBorder="1" applyAlignment="1">
      <alignment horizontal="center"/>
    </xf>
    <xf numFmtId="165" fontId="9" fillId="0" borderId="0" xfId="36" applyNumberFormat="1" applyFont="1" applyFill="1" applyBorder="1" applyAlignment="1" applyProtection="1">
      <alignment horizontal="center"/>
      <protection/>
    </xf>
    <xf numFmtId="167" fontId="9" fillId="0" borderId="0" xfId="36" applyNumberFormat="1" applyFont="1" applyFill="1" applyBorder="1" applyAlignment="1" applyProtection="1">
      <alignment horizontal="center"/>
      <protection/>
    </xf>
    <xf numFmtId="164" fontId="9" fillId="0" borderId="0" xfId="36" applyNumberFormat="1" applyFont="1" applyFill="1" applyBorder="1" applyAlignment="1" applyProtection="1">
      <alignment horizontal="left"/>
      <protection/>
    </xf>
    <xf numFmtId="168" fontId="9" fillId="0" borderId="0" xfId="36" applyNumberFormat="1" applyFont="1" applyFill="1" applyBorder="1" applyAlignment="1" applyProtection="1">
      <alignment horizontal="center"/>
      <protection/>
    </xf>
    <xf numFmtId="169" fontId="9" fillId="0" borderId="0" xfId="36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Border="1" applyAlignment="1">
      <alignment wrapText="1"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 vertical="center" wrapText="1"/>
    </xf>
    <xf numFmtId="164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44">
      <selection activeCell="G113" sqref="G113"/>
    </sheetView>
  </sheetViews>
  <sheetFormatPr defaultColWidth="10.28125" defaultRowHeight="12.75"/>
  <cols>
    <col min="1" max="2" width="11.00390625" style="1" hidden="1" customWidth="1"/>
    <col min="3" max="3" width="40.00390625" style="1" customWidth="1"/>
    <col min="4" max="4" width="28.421875" style="1" customWidth="1"/>
    <col min="5" max="7" width="11.57421875" style="2" customWidth="1"/>
    <col min="8" max="8" width="11.57421875" style="3" customWidth="1"/>
    <col min="9" max="16384" width="11.57421875" style="1" customWidth="1"/>
  </cols>
  <sheetData>
    <row r="1" spans="1:8" s="8" customFormat="1" ht="15.75">
      <c r="A1" s="4"/>
      <c r="B1" s="4"/>
      <c r="C1" s="5" t="s">
        <v>0</v>
      </c>
      <c r="D1" s="4"/>
      <c r="E1" s="6"/>
      <c r="F1" s="6"/>
      <c r="G1" s="6"/>
      <c r="H1" s="7"/>
    </row>
    <row r="2" spans="1:8" s="8" customFormat="1" ht="15.75">
      <c r="A2" s="4"/>
      <c r="B2" s="4"/>
      <c r="C2" s="9" t="s">
        <v>1</v>
      </c>
      <c r="D2" s="4"/>
      <c r="E2" s="10" t="s">
        <v>2</v>
      </c>
      <c r="F2" s="6"/>
      <c r="G2" s="10"/>
      <c r="H2" s="7"/>
    </row>
    <row r="3" spans="1:8" s="8" customFormat="1" ht="15.75">
      <c r="A3" s="4"/>
      <c r="B3" s="4"/>
      <c r="C3" s="9" t="s">
        <v>3</v>
      </c>
      <c r="D3" s="4"/>
      <c r="E3" s="6"/>
      <c r="F3" s="6"/>
      <c r="G3" s="6"/>
      <c r="H3" s="7"/>
    </row>
    <row r="4" spans="1:8" ht="12.75" customHeight="1">
      <c r="A4" s="11" t="s">
        <v>4</v>
      </c>
      <c r="B4" s="12" t="s">
        <v>5</v>
      </c>
      <c r="C4" s="13" t="s">
        <v>6</v>
      </c>
      <c r="D4" s="14" t="s">
        <v>7</v>
      </c>
      <c r="E4" s="14" t="s">
        <v>8</v>
      </c>
      <c r="F4" s="14" t="s">
        <v>9</v>
      </c>
      <c r="G4" s="13" t="s">
        <v>10</v>
      </c>
      <c r="H4" s="15" t="s">
        <v>11</v>
      </c>
    </row>
    <row r="5" spans="1:8" ht="24.75" customHeight="1">
      <c r="A5" s="11"/>
      <c r="B5" s="11"/>
      <c r="C5" s="13"/>
      <c r="D5" s="13"/>
      <c r="E5" s="13"/>
      <c r="F5" s="13"/>
      <c r="G5" s="13"/>
      <c r="H5" s="15"/>
    </row>
    <row r="6" spans="1:8" ht="28.5">
      <c r="A6" s="16" t="s">
        <v>12</v>
      </c>
      <c r="B6" s="12" t="s">
        <v>13</v>
      </c>
      <c r="C6" s="17" t="s">
        <v>14</v>
      </c>
      <c r="D6" s="18" t="s">
        <v>15</v>
      </c>
      <c r="E6" s="19" t="s">
        <v>16</v>
      </c>
      <c r="F6" s="20">
        <v>2</v>
      </c>
      <c r="G6" s="21">
        <v>27.12</v>
      </c>
      <c r="H6" s="22">
        <v>54.24</v>
      </c>
    </row>
    <row r="7" spans="1:8" ht="15.75">
      <c r="A7" s="16" t="s">
        <v>17</v>
      </c>
      <c r="B7" s="12" t="s">
        <v>18</v>
      </c>
      <c r="C7" s="16"/>
      <c r="D7" s="18" t="s">
        <v>19</v>
      </c>
      <c r="E7" s="19" t="s">
        <v>16</v>
      </c>
      <c r="F7" s="23">
        <v>1</v>
      </c>
      <c r="G7" s="21">
        <v>388.22</v>
      </c>
      <c r="H7" s="22">
        <v>388.22</v>
      </c>
    </row>
    <row r="8" spans="1:8" ht="15.75">
      <c r="A8" s="16"/>
      <c r="B8" s="12">
        <v>1</v>
      </c>
      <c r="C8" s="16"/>
      <c r="D8" s="18" t="s">
        <v>20</v>
      </c>
      <c r="E8" s="19" t="s">
        <v>21</v>
      </c>
      <c r="F8" s="23">
        <v>0.5</v>
      </c>
      <c r="G8" s="21">
        <v>120</v>
      </c>
      <c r="H8" s="22">
        <v>60</v>
      </c>
    </row>
    <row r="9" spans="1:8" ht="15.75">
      <c r="A9" s="16"/>
      <c r="B9" s="12"/>
      <c r="C9" s="16" t="s">
        <v>22</v>
      </c>
      <c r="D9" s="18" t="s">
        <v>23</v>
      </c>
      <c r="E9" s="19" t="s">
        <v>16</v>
      </c>
      <c r="F9" s="20">
        <v>2</v>
      </c>
      <c r="G9" s="21">
        <v>66.71</v>
      </c>
      <c r="H9" s="22">
        <v>133.42</v>
      </c>
    </row>
    <row r="10" spans="1:8" ht="15.75">
      <c r="A10" s="16" t="s">
        <v>17</v>
      </c>
      <c r="B10" s="12" t="s">
        <v>18</v>
      </c>
      <c r="C10" s="24" t="s">
        <v>24</v>
      </c>
      <c r="D10" s="18" t="s">
        <v>25</v>
      </c>
      <c r="E10" s="19" t="s">
        <v>16</v>
      </c>
      <c r="F10" s="23">
        <v>2</v>
      </c>
      <c r="G10" s="21">
        <v>138.79</v>
      </c>
      <c r="H10" s="22">
        <v>277.58</v>
      </c>
    </row>
    <row r="11" spans="1:8" ht="15.75">
      <c r="A11" s="16"/>
      <c r="B11" s="12"/>
      <c r="C11" s="16"/>
      <c r="D11" s="18" t="s">
        <v>26</v>
      </c>
      <c r="E11" s="19" t="s">
        <v>16</v>
      </c>
      <c r="F11" s="20">
        <v>2</v>
      </c>
      <c r="G11" s="21">
        <v>41.28</v>
      </c>
      <c r="H11" s="22">
        <v>82.56</v>
      </c>
    </row>
    <row r="12" spans="1:8" ht="15.75">
      <c r="A12" s="16"/>
      <c r="B12" s="12"/>
      <c r="C12" s="16" t="s">
        <v>27</v>
      </c>
      <c r="D12" s="18" t="s">
        <v>28</v>
      </c>
      <c r="E12" s="19" t="s">
        <v>16</v>
      </c>
      <c r="F12" s="20">
        <v>10</v>
      </c>
      <c r="G12" s="21">
        <v>12.4</v>
      </c>
      <c r="H12" s="22">
        <v>124</v>
      </c>
    </row>
    <row r="13" spans="1:8" ht="15.75">
      <c r="A13" s="16"/>
      <c r="B13" s="12"/>
      <c r="C13" s="16" t="s">
        <v>29</v>
      </c>
      <c r="D13" s="16" t="s">
        <v>20</v>
      </c>
      <c r="E13" s="12" t="s">
        <v>21</v>
      </c>
      <c r="F13" s="25">
        <v>0.5</v>
      </c>
      <c r="G13" s="23">
        <v>120</v>
      </c>
      <c r="H13" s="22">
        <v>60</v>
      </c>
    </row>
    <row r="14" spans="1:8" ht="15.75">
      <c r="A14" s="16"/>
      <c r="B14" s="16"/>
      <c r="C14" s="16"/>
      <c r="D14" s="16"/>
      <c r="E14" s="12"/>
      <c r="F14" s="23"/>
      <c r="G14" s="23"/>
      <c r="H14" s="7">
        <f>SUM(H6:H13)</f>
        <v>1180.02</v>
      </c>
    </row>
    <row r="15" spans="1:8" s="8" customFormat="1" ht="15.75">
      <c r="A15" s="4"/>
      <c r="B15" s="4"/>
      <c r="C15" s="9" t="s">
        <v>30</v>
      </c>
      <c r="D15" s="4"/>
      <c r="E15" s="6"/>
      <c r="F15" s="6"/>
      <c r="G15" s="6"/>
      <c r="H15" s="7"/>
    </row>
    <row r="16" spans="1:8" ht="15.75">
      <c r="A16" s="16"/>
      <c r="B16" s="12"/>
      <c r="C16" s="24"/>
      <c r="D16" s="18"/>
      <c r="E16" s="19"/>
      <c r="F16" s="23"/>
      <c r="G16" s="21"/>
      <c r="H16" s="7">
        <v>0</v>
      </c>
    </row>
    <row r="17" spans="1:8" s="8" customFormat="1" ht="15.75">
      <c r="A17" s="4"/>
      <c r="B17" s="4"/>
      <c r="C17" s="9" t="s">
        <v>31</v>
      </c>
      <c r="D17" s="4"/>
      <c r="E17" s="6"/>
      <c r="F17" s="6"/>
      <c r="G17" s="6"/>
      <c r="H17" s="7"/>
    </row>
    <row r="18" spans="1:8" ht="15.75">
      <c r="A18" s="16"/>
      <c r="B18" s="12">
        <v>1</v>
      </c>
      <c r="C18" s="17" t="s">
        <v>32</v>
      </c>
      <c r="D18" s="16" t="s">
        <v>33</v>
      </c>
      <c r="E18" s="12" t="s">
        <v>16</v>
      </c>
      <c r="F18" s="20">
        <v>1</v>
      </c>
      <c r="G18" s="23">
        <v>15.08</v>
      </c>
      <c r="H18" s="22">
        <v>15.08</v>
      </c>
    </row>
    <row r="19" spans="1:8" ht="15.75">
      <c r="A19" s="16"/>
      <c r="B19" s="16"/>
      <c r="C19" s="16" t="s">
        <v>34</v>
      </c>
      <c r="D19" s="16" t="s">
        <v>35</v>
      </c>
      <c r="E19" s="12" t="s">
        <v>36</v>
      </c>
      <c r="F19" s="20">
        <v>4</v>
      </c>
      <c r="G19" s="23">
        <v>50.51</v>
      </c>
      <c r="H19" s="22">
        <v>202.04</v>
      </c>
    </row>
    <row r="20" spans="1:8" ht="15.75">
      <c r="A20" s="16"/>
      <c r="B20" s="12">
        <v>1</v>
      </c>
      <c r="C20" s="16" t="s">
        <v>37</v>
      </c>
      <c r="D20" s="16" t="s">
        <v>38</v>
      </c>
      <c r="E20" s="12" t="s">
        <v>16</v>
      </c>
      <c r="F20" s="23">
        <v>2</v>
      </c>
      <c r="G20" s="23">
        <v>752.44</v>
      </c>
      <c r="H20" s="22">
        <v>1504.88</v>
      </c>
    </row>
    <row r="21" spans="1:8" ht="15.75">
      <c r="A21" s="16" t="s">
        <v>39</v>
      </c>
      <c r="B21" s="12" t="s">
        <v>40</v>
      </c>
      <c r="C21" s="16" t="s">
        <v>41</v>
      </c>
      <c r="D21" s="18" t="s">
        <v>42</v>
      </c>
      <c r="E21" s="19" t="s">
        <v>21</v>
      </c>
      <c r="F21" s="23">
        <v>8.4</v>
      </c>
      <c r="G21" s="21">
        <v>64.7</v>
      </c>
      <c r="H21" s="22">
        <v>543.48</v>
      </c>
    </row>
    <row r="22" spans="1:8" ht="15.75">
      <c r="A22" s="16"/>
      <c r="B22" s="16"/>
      <c r="C22" s="16"/>
      <c r="D22" s="16"/>
      <c r="E22" s="12"/>
      <c r="F22" s="23"/>
      <c r="G22" s="23"/>
      <c r="H22" s="7">
        <f>SUM(H18:H21)</f>
        <v>2265.48</v>
      </c>
    </row>
    <row r="23" spans="1:8" ht="15.75">
      <c r="A23" s="16"/>
      <c r="B23" s="16"/>
      <c r="C23" s="9" t="s">
        <v>43</v>
      </c>
      <c r="D23" s="16"/>
      <c r="E23" s="12"/>
      <c r="F23" s="12"/>
      <c r="G23" s="12"/>
      <c r="H23" s="22"/>
    </row>
    <row r="24" spans="1:8" ht="15.75">
      <c r="A24" s="16"/>
      <c r="B24" s="12"/>
      <c r="C24" s="16"/>
      <c r="D24" s="16"/>
      <c r="E24" s="12"/>
      <c r="F24" s="23"/>
      <c r="G24" s="23"/>
      <c r="H24" s="7">
        <v>0</v>
      </c>
    </row>
    <row r="25" spans="1:8" s="8" customFormat="1" ht="15.75">
      <c r="A25" s="4"/>
      <c r="B25" s="4"/>
      <c r="C25" s="9" t="s">
        <v>44</v>
      </c>
      <c r="D25" s="4"/>
      <c r="E25" s="6"/>
      <c r="F25" s="6"/>
      <c r="G25" s="6"/>
      <c r="H25" s="7"/>
    </row>
    <row r="26" spans="1:8" ht="15.75">
      <c r="A26" s="16" t="s">
        <v>12</v>
      </c>
      <c r="B26" s="12" t="s">
        <v>13</v>
      </c>
      <c r="C26" s="16" t="s">
        <v>45</v>
      </c>
      <c r="D26" s="18" t="s">
        <v>46</v>
      </c>
      <c r="E26" s="19" t="s">
        <v>36</v>
      </c>
      <c r="F26" s="20">
        <v>24</v>
      </c>
      <c r="G26" s="21">
        <v>154.76</v>
      </c>
      <c r="H26" s="22">
        <v>3714.24</v>
      </c>
    </row>
    <row r="27" spans="1:8" ht="15.75">
      <c r="A27" s="16" t="s">
        <v>47</v>
      </c>
      <c r="B27" s="12">
        <v>1</v>
      </c>
      <c r="C27" s="16"/>
      <c r="D27" s="16" t="s">
        <v>48</v>
      </c>
      <c r="E27" s="12" t="s">
        <v>36</v>
      </c>
      <c r="F27" s="20">
        <v>24</v>
      </c>
      <c r="G27" s="23">
        <v>130.2</v>
      </c>
      <c r="H27" s="22">
        <v>3124.8</v>
      </c>
    </row>
    <row r="28" spans="1:8" ht="15.75">
      <c r="A28" s="16"/>
      <c r="B28" s="12">
        <v>1</v>
      </c>
      <c r="C28" s="17" t="s">
        <v>49</v>
      </c>
      <c r="D28" s="18" t="s">
        <v>50</v>
      </c>
      <c r="E28" s="19" t="s">
        <v>21</v>
      </c>
      <c r="F28" s="26">
        <v>3</v>
      </c>
      <c r="G28" s="21">
        <v>34.49</v>
      </c>
      <c r="H28" s="22">
        <v>103.47</v>
      </c>
    </row>
    <row r="29" spans="1:8" ht="15.75">
      <c r="A29" s="16"/>
      <c r="B29" s="12">
        <v>1</v>
      </c>
      <c r="C29" s="16"/>
      <c r="D29" s="18" t="s">
        <v>51</v>
      </c>
      <c r="E29" s="19" t="s">
        <v>52</v>
      </c>
      <c r="F29" s="23">
        <v>0.2</v>
      </c>
      <c r="G29" s="21">
        <v>353.2</v>
      </c>
      <c r="H29" s="22">
        <v>70.64</v>
      </c>
    </row>
    <row r="30" spans="1:8" ht="15.75">
      <c r="A30" s="16" t="s">
        <v>53</v>
      </c>
      <c r="B30" s="12">
        <v>1</v>
      </c>
      <c r="C30" s="16" t="s">
        <v>54</v>
      </c>
      <c r="D30" s="16" t="s">
        <v>55</v>
      </c>
      <c r="E30" s="12" t="s">
        <v>21</v>
      </c>
      <c r="F30" s="20">
        <v>3.8</v>
      </c>
      <c r="G30" s="23">
        <v>90.85</v>
      </c>
      <c r="H30" s="22">
        <v>345.23</v>
      </c>
    </row>
    <row r="31" spans="1:8" ht="15.75">
      <c r="A31" s="16" t="s">
        <v>17</v>
      </c>
      <c r="B31" s="12">
        <v>1</v>
      </c>
      <c r="C31" s="17"/>
      <c r="D31" s="18" t="s">
        <v>56</v>
      </c>
      <c r="E31" s="19" t="s">
        <v>52</v>
      </c>
      <c r="F31" s="26">
        <v>1</v>
      </c>
      <c r="G31" s="21">
        <v>85.65</v>
      </c>
      <c r="H31" s="22">
        <v>85.65</v>
      </c>
    </row>
    <row r="32" spans="1:8" ht="15.75">
      <c r="A32" s="16"/>
      <c r="B32" s="12" t="s">
        <v>57</v>
      </c>
      <c r="C32" s="17"/>
      <c r="D32" s="18" t="s">
        <v>58</v>
      </c>
      <c r="E32" s="19" t="s">
        <v>16</v>
      </c>
      <c r="F32" s="23">
        <v>1</v>
      </c>
      <c r="G32" s="21">
        <v>52.14</v>
      </c>
      <c r="H32" s="22">
        <v>52.14</v>
      </c>
    </row>
    <row r="33" spans="1:8" ht="15.75">
      <c r="A33" s="16" t="s">
        <v>17</v>
      </c>
      <c r="B33" s="12"/>
      <c r="C33" s="16"/>
      <c r="D33" s="18" t="s">
        <v>59</v>
      </c>
      <c r="E33" s="19" t="s">
        <v>16</v>
      </c>
      <c r="F33" s="26">
        <v>1</v>
      </c>
      <c r="G33" s="21">
        <v>26.45</v>
      </c>
      <c r="H33" s="22">
        <v>26.45</v>
      </c>
    </row>
    <row r="34" spans="1:8" ht="15.75">
      <c r="A34" s="16"/>
      <c r="B34" s="12" t="s">
        <v>57</v>
      </c>
      <c r="C34" s="16"/>
      <c r="D34" s="18" t="s">
        <v>60</v>
      </c>
      <c r="E34" s="19" t="s">
        <v>16</v>
      </c>
      <c r="F34" s="26">
        <v>2</v>
      </c>
      <c r="G34" s="21">
        <v>50.99</v>
      </c>
      <c r="H34" s="22">
        <v>101.98</v>
      </c>
    </row>
    <row r="35" spans="1:8" ht="41.25">
      <c r="A35" s="16"/>
      <c r="B35" s="12">
        <v>1</v>
      </c>
      <c r="C35" s="17" t="s">
        <v>61</v>
      </c>
      <c r="D35" s="16" t="s">
        <v>62</v>
      </c>
      <c r="E35" s="12" t="s">
        <v>21</v>
      </c>
      <c r="F35" s="23">
        <v>150</v>
      </c>
      <c r="G35" s="23">
        <v>6.02</v>
      </c>
      <c r="H35" s="22">
        <v>903</v>
      </c>
    </row>
    <row r="36" spans="1:8" ht="15.75">
      <c r="A36" s="16"/>
      <c r="B36" s="12"/>
      <c r="C36" s="16"/>
      <c r="D36" s="16"/>
      <c r="E36" s="12"/>
      <c r="F36" s="23"/>
      <c r="G36" s="23"/>
      <c r="H36" s="7">
        <f>SUM(H26:H35)</f>
        <v>8527.6</v>
      </c>
    </row>
    <row r="37" spans="1:8" s="8" customFormat="1" ht="15.75">
      <c r="A37" s="4"/>
      <c r="B37" s="4"/>
      <c r="C37" s="9" t="s">
        <v>63</v>
      </c>
      <c r="D37" s="4"/>
      <c r="E37" s="6"/>
      <c r="F37" s="6"/>
      <c r="G37" s="6"/>
      <c r="H37" s="7"/>
    </row>
    <row r="38" spans="1:8" ht="15.75">
      <c r="A38" s="16" t="s">
        <v>12</v>
      </c>
      <c r="B38" s="12" t="s">
        <v>13</v>
      </c>
      <c r="C38" s="16" t="s">
        <v>64</v>
      </c>
      <c r="D38" s="18" t="s">
        <v>65</v>
      </c>
      <c r="E38" s="19" t="s">
        <v>16</v>
      </c>
      <c r="F38" s="20">
        <v>1</v>
      </c>
      <c r="G38" s="21">
        <v>578</v>
      </c>
      <c r="H38" s="22">
        <v>578</v>
      </c>
    </row>
    <row r="39" spans="1:8" ht="28.5">
      <c r="A39" s="16" t="s">
        <v>47</v>
      </c>
      <c r="B39" s="12">
        <v>1</v>
      </c>
      <c r="C39" s="17" t="s">
        <v>66</v>
      </c>
      <c r="D39" s="16" t="s">
        <v>67</v>
      </c>
      <c r="E39" s="12" t="s">
        <v>21</v>
      </c>
      <c r="F39" s="20">
        <v>2.5</v>
      </c>
      <c r="G39" s="23">
        <v>97.35</v>
      </c>
      <c r="H39" s="22">
        <v>243.38</v>
      </c>
    </row>
    <row r="40" spans="1:8" ht="15.75">
      <c r="A40" s="16"/>
      <c r="B40" s="16"/>
      <c r="C40" s="16"/>
      <c r="D40" s="16"/>
      <c r="E40" s="12"/>
      <c r="F40" s="23"/>
      <c r="G40" s="23"/>
      <c r="H40" s="7">
        <f>SUM(H38:H39)</f>
        <v>821.38</v>
      </c>
    </row>
    <row r="41" spans="1:8" s="8" customFormat="1" ht="15.75">
      <c r="A41" s="4"/>
      <c r="B41" s="4"/>
      <c r="C41" s="9" t="s">
        <v>68</v>
      </c>
      <c r="D41" s="4"/>
      <c r="E41" s="6"/>
      <c r="F41" s="6"/>
      <c r="G41" s="6"/>
      <c r="H41" s="7"/>
    </row>
    <row r="42" spans="1:8" ht="27.75">
      <c r="A42" s="16"/>
      <c r="B42" s="12"/>
      <c r="C42" s="17" t="s">
        <v>69</v>
      </c>
      <c r="D42" s="18" t="s">
        <v>70</v>
      </c>
      <c r="E42" s="19" t="s">
        <v>16</v>
      </c>
      <c r="F42" s="23">
        <v>300</v>
      </c>
      <c r="G42" s="21">
        <v>2</v>
      </c>
      <c r="H42" s="7">
        <v>600</v>
      </c>
    </row>
    <row r="43" spans="1:8" ht="15.75">
      <c r="A43" s="16"/>
      <c r="B43" s="12"/>
      <c r="C43" s="17"/>
      <c r="D43" s="18" t="s">
        <v>71</v>
      </c>
      <c r="E43" s="19" t="s">
        <v>16</v>
      </c>
      <c r="F43" s="23">
        <v>100</v>
      </c>
      <c r="G43" s="21">
        <v>1</v>
      </c>
      <c r="H43" s="7">
        <v>100</v>
      </c>
    </row>
    <row r="44" spans="1:8" ht="27.75">
      <c r="A44" s="16"/>
      <c r="B44" s="12"/>
      <c r="C44" s="17" t="s">
        <v>72</v>
      </c>
      <c r="D44" s="27" t="s">
        <v>73</v>
      </c>
      <c r="E44" s="19" t="s">
        <v>16</v>
      </c>
      <c r="F44" s="23">
        <v>2709.53</v>
      </c>
      <c r="G44" s="21">
        <v>1</v>
      </c>
      <c r="H44" s="7">
        <v>2709.53</v>
      </c>
    </row>
    <row r="45" spans="1:8" ht="27.75">
      <c r="A45" s="16"/>
      <c r="B45" s="12"/>
      <c r="C45" s="17"/>
      <c r="D45" s="27" t="s">
        <v>74</v>
      </c>
      <c r="E45" s="19" t="s">
        <v>21</v>
      </c>
      <c r="F45" s="23">
        <v>97.35</v>
      </c>
      <c r="G45" s="21">
        <v>0.5</v>
      </c>
      <c r="H45" s="7">
        <v>48.68</v>
      </c>
    </row>
    <row r="46" spans="1:8" ht="27.75">
      <c r="A46" s="16"/>
      <c r="B46" s="12"/>
      <c r="C46" s="17" t="s">
        <v>75</v>
      </c>
      <c r="D46" s="27" t="s">
        <v>76</v>
      </c>
      <c r="E46" s="19" t="s">
        <v>52</v>
      </c>
      <c r="F46" s="23">
        <v>134.77</v>
      </c>
      <c r="G46" s="21">
        <v>4</v>
      </c>
      <c r="H46" s="7">
        <v>551.08</v>
      </c>
    </row>
    <row r="47" spans="1:8" ht="15.75">
      <c r="A47" s="16"/>
      <c r="B47" s="12"/>
      <c r="C47" s="17" t="s">
        <v>77</v>
      </c>
      <c r="D47" s="27" t="s">
        <v>78</v>
      </c>
      <c r="E47" s="19" t="s">
        <v>16</v>
      </c>
      <c r="F47" s="23">
        <v>9.58</v>
      </c>
      <c r="G47" s="21">
        <v>12</v>
      </c>
      <c r="H47" s="7">
        <v>114.96</v>
      </c>
    </row>
    <row r="48" spans="1:8" ht="15.75">
      <c r="A48" s="16"/>
      <c r="B48" s="12"/>
      <c r="C48" s="17"/>
      <c r="D48" s="27"/>
      <c r="E48" s="19"/>
      <c r="F48" s="23"/>
      <c r="G48" s="21"/>
      <c r="H48" s="7">
        <v>4124.25</v>
      </c>
    </row>
    <row r="49" spans="1:8" ht="15.75">
      <c r="A49" s="16"/>
      <c r="B49" s="12"/>
      <c r="C49" s="17"/>
      <c r="D49" s="18"/>
      <c r="E49" s="19"/>
      <c r="F49" s="23"/>
      <c r="G49" s="21"/>
      <c r="H49" s="7"/>
    </row>
    <row r="50" spans="1:8" s="8" customFormat="1" ht="15.75">
      <c r="A50" s="4"/>
      <c r="B50" s="4"/>
      <c r="C50" s="9" t="s">
        <v>79</v>
      </c>
      <c r="D50" s="4"/>
      <c r="E50" s="6"/>
      <c r="F50" s="6"/>
      <c r="G50" s="6"/>
      <c r="H50" s="7"/>
    </row>
    <row r="51" spans="1:8" ht="15.75">
      <c r="A51" s="16" t="s">
        <v>80</v>
      </c>
      <c r="B51" s="12">
        <v>1</v>
      </c>
      <c r="C51" s="16" t="s">
        <v>81</v>
      </c>
      <c r="D51" s="16" t="s">
        <v>71</v>
      </c>
      <c r="E51" s="12" t="s">
        <v>16</v>
      </c>
      <c r="F51" s="23">
        <v>1</v>
      </c>
      <c r="G51" s="23">
        <v>100</v>
      </c>
      <c r="H51" s="22">
        <v>100</v>
      </c>
    </row>
    <row r="52" spans="1:8" ht="15.75">
      <c r="A52" s="16" t="s">
        <v>17</v>
      </c>
      <c r="B52" s="12" t="s">
        <v>18</v>
      </c>
      <c r="C52" s="16" t="s">
        <v>82</v>
      </c>
      <c r="D52" s="18" t="s">
        <v>83</v>
      </c>
      <c r="E52" s="19" t="s">
        <v>16</v>
      </c>
      <c r="F52" s="23">
        <v>12</v>
      </c>
      <c r="G52" s="21">
        <v>283.82</v>
      </c>
      <c r="H52" s="22">
        <v>3405.84</v>
      </c>
    </row>
    <row r="53" spans="1:8" ht="15.75">
      <c r="A53" s="16"/>
      <c r="B53" s="12"/>
      <c r="C53" s="17"/>
      <c r="D53" s="18" t="s">
        <v>84</v>
      </c>
      <c r="E53" s="19" t="s">
        <v>16</v>
      </c>
      <c r="F53" s="23">
        <v>5</v>
      </c>
      <c r="G53" s="21">
        <v>183.65</v>
      </c>
      <c r="H53" s="22">
        <v>918.25</v>
      </c>
    </row>
    <row r="54" spans="1:8" ht="15.75">
      <c r="A54" s="16"/>
      <c r="B54" s="12"/>
      <c r="C54" s="17"/>
      <c r="D54" s="18" t="s">
        <v>85</v>
      </c>
      <c r="E54" s="19" t="s">
        <v>16</v>
      </c>
      <c r="F54" s="23">
        <v>2</v>
      </c>
      <c r="G54" s="21">
        <v>125.55</v>
      </c>
      <c r="H54" s="22">
        <v>251.1</v>
      </c>
    </row>
    <row r="55" spans="1:8" ht="15.75">
      <c r="A55" s="16"/>
      <c r="B55" s="12"/>
      <c r="C55" s="17"/>
      <c r="D55" s="18" t="s">
        <v>86</v>
      </c>
      <c r="E55" s="19" t="s">
        <v>16</v>
      </c>
      <c r="F55" s="23">
        <v>13</v>
      </c>
      <c r="G55" s="21">
        <v>48.9</v>
      </c>
      <c r="H55" s="22">
        <v>635.7</v>
      </c>
    </row>
    <row r="56" spans="1:8" ht="15.75">
      <c r="A56" s="16"/>
      <c r="B56" s="12"/>
      <c r="C56" s="17"/>
      <c r="D56" s="18" t="s">
        <v>87</v>
      </c>
      <c r="E56" s="19" t="s">
        <v>16</v>
      </c>
      <c r="F56" s="23">
        <v>13</v>
      </c>
      <c r="G56" s="21">
        <v>49.25</v>
      </c>
      <c r="H56" s="22">
        <v>640.25</v>
      </c>
    </row>
    <row r="57" spans="1:8" ht="15.75">
      <c r="A57" s="16"/>
      <c r="B57" s="12"/>
      <c r="C57" s="17"/>
      <c r="D57" s="18" t="s">
        <v>88</v>
      </c>
      <c r="E57" s="19" t="s">
        <v>16</v>
      </c>
      <c r="F57" s="23">
        <v>3</v>
      </c>
      <c r="G57" s="21">
        <v>126.07</v>
      </c>
      <c r="H57" s="22">
        <v>378.21</v>
      </c>
    </row>
    <row r="58" spans="1:8" ht="15.75">
      <c r="A58" s="16"/>
      <c r="B58" s="12"/>
      <c r="C58" s="17"/>
      <c r="D58" s="18" t="s">
        <v>89</v>
      </c>
      <c r="E58" s="19" t="s">
        <v>16</v>
      </c>
      <c r="F58" s="23">
        <v>1</v>
      </c>
      <c r="G58" s="21">
        <v>48.9</v>
      </c>
      <c r="H58" s="22">
        <v>48.9</v>
      </c>
    </row>
    <row r="59" spans="1:8" ht="15.75">
      <c r="A59" s="16"/>
      <c r="B59" s="12"/>
      <c r="C59" s="17"/>
      <c r="D59" s="18" t="s">
        <v>90</v>
      </c>
      <c r="E59" s="19" t="s">
        <v>16</v>
      </c>
      <c r="F59" s="23">
        <v>1</v>
      </c>
      <c r="G59" s="21">
        <v>87.24</v>
      </c>
      <c r="H59" s="22">
        <v>87.24</v>
      </c>
    </row>
    <row r="60" spans="1:8" ht="15.75">
      <c r="A60" s="16"/>
      <c r="B60" s="12"/>
      <c r="C60" s="17"/>
      <c r="D60" s="18" t="s">
        <v>91</v>
      </c>
      <c r="E60" s="19" t="s">
        <v>16</v>
      </c>
      <c r="F60" s="23">
        <v>2</v>
      </c>
      <c r="G60" s="21">
        <v>289.91</v>
      </c>
      <c r="H60" s="22">
        <v>579.82</v>
      </c>
    </row>
    <row r="61" spans="1:8" ht="15.75">
      <c r="A61" s="16"/>
      <c r="B61" s="12"/>
      <c r="C61" s="17"/>
      <c r="D61" s="18" t="s">
        <v>92</v>
      </c>
      <c r="E61" s="19" t="s">
        <v>16</v>
      </c>
      <c r="F61" s="23">
        <v>2</v>
      </c>
      <c r="G61" s="21">
        <v>165</v>
      </c>
      <c r="H61" s="22">
        <v>330</v>
      </c>
    </row>
    <row r="62" spans="1:8" ht="15.75">
      <c r="A62" s="16"/>
      <c r="B62" s="12"/>
      <c r="C62" s="17" t="s">
        <v>93</v>
      </c>
      <c r="D62" s="18" t="s">
        <v>62</v>
      </c>
      <c r="E62" s="19" t="s">
        <v>21</v>
      </c>
      <c r="F62" s="23">
        <v>50</v>
      </c>
      <c r="G62" s="21">
        <v>6.3</v>
      </c>
      <c r="H62" s="22">
        <v>315</v>
      </c>
    </row>
    <row r="63" spans="1:8" ht="15.75">
      <c r="A63" s="16"/>
      <c r="B63" s="12"/>
      <c r="C63" s="17"/>
      <c r="D63" s="18" t="s">
        <v>94</v>
      </c>
      <c r="E63" s="19" t="s">
        <v>21</v>
      </c>
      <c r="F63" s="23">
        <v>12</v>
      </c>
      <c r="G63" s="21">
        <v>82.61</v>
      </c>
      <c r="H63" s="22">
        <v>991.32</v>
      </c>
    </row>
    <row r="64" spans="1:8" ht="28.5">
      <c r="A64" s="16"/>
      <c r="B64" s="12"/>
      <c r="C64" s="17" t="s">
        <v>95</v>
      </c>
      <c r="D64" s="18" t="s">
        <v>55</v>
      </c>
      <c r="E64" s="19" t="s">
        <v>21</v>
      </c>
      <c r="F64" s="23">
        <v>5.3</v>
      </c>
      <c r="G64" s="21">
        <v>90.02</v>
      </c>
      <c r="H64" s="22">
        <v>477.11</v>
      </c>
    </row>
    <row r="65" spans="1:8" ht="15.75">
      <c r="A65" s="16"/>
      <c r="B65" s="12"/>
      <c r="C65" s="17"/>
      <c r="D65" s="18" t="s">
        <v>96</v>
      </c>
      <c r="E65" s="19" t="s">
        <v>16</v>
      </c>
      <c r="F65" s="23">
        <v>1</v>
      </c>
      <c r="G65" s="21">
        <v>36.76</v>
      </c>
      <c r="H65" s="22">
        <v>36.76</v>
      </c>
    </row>
    <row r="66" spans="1:8" ht="28.5">
      <c r="A66" s="16"/>
      <c r="B66" s="12"/>
      <c r="C66" s="17" t="s">
        <v>97</v>
      </c>
      <c r="D66" s="18" t="s">
        <v>98</v>
      </c>
      <c r="E66" s="19" t="s">
        <v>16</v>
      </c>
      <c r="F66" s="23">
        <v>87</v>
      </c>
      <c r="G66" s="21">
        <v>10.29</v>
      </c>
      <c r="H66" s="22">
        <v>895.23</v>
      </c>
    </row>
    <row r="67" spans="1:8" ht="15.75">
      <c r="A67" s="16"/>
      <c r="B67" s="12"/>
      <c r="C67" s="17"/>
      <c r="D67" s="18" t="s">
        <v>99</v>
      </c>
      <c r="E67" s="19" t="s">
        <v>21</v>
      </c>
      <c r="F67" s="23">
        <v>50</v>
      </c>
      <c r="G67" s="21">
        <v>6.3</v>
      </c>
      <c r="H67" s="22">
        <v>315</v>
      </c>
    </row>
    <row r="68" spans="1:8" ht="15.75">
      <c r="A68" s="16"/>
      <c r="B68" s="12"/>
      <c r="C68" s="17"/>
      <c r="D68" s="18"/>
      <c r="E68" s="19"/>
      <c r="F68" s="23"/>
      <c r="G68" s="21"/>
      <c r="H68" s="7">
        <f>SUM(H51:H67)</f>
        <v>10405.730000000001</v>
      </c>
    </row>
    <row r="69" spans="1:8" s="8" customFormat="1" ht="15.75">
      <c r="A69" s="4"/>
      <c r="B69" s="4"/>
      <c r="C69" s="9" t="s">
        <v>100</v>
      </c>
      <c r="D69" s="4"/>
      <c r="E69" s="6"/>
      <c r="F69" s="6"/>
      <c r="G69" s="6"/>
      <c r="H69" s="7"/>
    </row>
    <row r="70" spans="1:8" ht="15.75">
      <c r="A70" s="16"/>
      <c r="B70" s="12"/>
      <c r="C70" s="16"/>
      <c r="D70" s="16"/>
      <c r="E70" s="12"/>
      <c r="F70" s="23"/>
      <c r="G70" s="23"/>
      <c r="H70" s="7">
        <v>0</v>
      </c>
    </row>
    <row r="71" spans="1:8" ht="15.75">
      <c r="A71" s="16"/>
      <c r="B71" s="16"/>
      <c r="C71" s="9" t="s">
        <v>101</v>
      </c>
      <c r="D71" s="16"/>
      <c r="E71" s="12"/>
      <c r="F71" s="12"/>
      <c r="G71" s="12"/>
      <c r="H71" s="22"/>
    </row>
    <row r="72" spans="1:8" ht="15.75">
      <c r="A72" s="16"/>
      <c r="B72" s="12"/>
      <c r="C72" s="16"/>
      <c r="D72" s="16"/>
      <c r="E72" s="12"/>
      <c r="F72" s="23"/>
      <c r="G72" s="23"/>
      <c r="H72" s="22">
        <f>G72*F72</f>
        <v>0</v>
      </c>
    </row>
    <row r="73" spans="1:8" ht="15.75">
      <c r="A73" s="16"/>
      <c r="B73" s="12"/>
      <c r="C73" s="16"/>
      <c r="D73" s="18"/>
      <c r="E73" s="19"/>
      <c r="F73" s="23"/>
      <c r="G73" s="21"/>
      <c r="H73" s="7">
        <f>SUM(H72:H72)</f>
        <v>0</v>
      </c>
    </row>
    <row r="74" spans="3:8" ht="15.75">
      <c r="C74" s="9" t="s">
        <v>102</v>
      </c>
      <c r="D74" s="16"/>
      <c r="E74" s="12"/>
      <c r="F74" s="12"/>
      <c r="G74" s="12"/>
      <c r="H74" s="22"/>
    </row>
    <row r="75" spans="3:8" ht="28.5">
      <c r="C75" s="28" t="s">
        <v>103</v>
      </c>
      <c r="D75" s="29" t="s">
        <v>104</v>
      </c>
      <c r="E75" s="30" t="s">
        <v>16</v>
      </c>
      <c r="F75" s="30">
        <v>1</v>
      </c>
      <c r="G75" s="30">
        <v>1600</v>
      </c>
      <c r="H75" s="31">
        <v>1600</v>
      </c>
    </row>
    <row r="76" spans="3:8" ht="15.75">
      <c r="C76" s="28" t="s">
        <v>105</v>
      </c>
      <c r="D76" s="29" t="s">
        <v>106</v>
      </c>
      <c r="E76" s="30" t="s">
        <v>16</v>
      </c>
      <c r="F76" s="30">
        <v>15</v>
      </c>
      <c r="G76" s="30">
        <v>7.9</v>
      </c>
      <c r="H76" s="31">
        <v>118.5</v>
      </c>
    </row>
    <row r="77" spans="3:8" ht="28.5">
      <c r="C77" s="28" t="s">
        <v>107</v>
      </c>
      <c r="D77" s="29" t="s">
        <v>108</v>
      </c>
      <c r="E77" s="30" t="s">
        <v>21</v>
      </c>
      <c r="F77" s="30">
        <v>100</v>
      </c>
      <c r="G77" s="30">
        <v>6.15</v>
      </c>
      <c r="H77" s="31">
        <v>615</v>
      </c>
    </row>
    <row r="78" spans="3:8" ht="15.75">
      <c r="C78" s="29"/>
      <c r="D78" s="29"/>
      <c r="E78" s="30"/>
      <c r="F78" s="30"/>
      <c r="G78" s="30"/>
      <c r="H78" s="32">
        <f>SUM(H75:H77)</f>
        <v>2333.5</v>
      </c>
    </row>
    <row r="79" spans="3:8" ht="15.75">
      <c r="C79" s="9" t="s">
        <v>109</v>
      </c>
      <c r="D79" s="16"/>
      <c r="E79" s="12"/>
      <c r="F79" s="12"/>
      <c r="G79" s="12"/>
      <c r="H79" s="22"/>
    </row>
    <row r="80" spans="3:8" ht="12.75" customHeight="1">
      <c r="C80" s="33" t="s">
        <v>110</v>
      </c>
      <c r="D80" s="29" t="s">
        <v>111</v>
      </c>
      <c r="E80" s="30" t="s">
        <v>16</v>
      </c>
      <c r="F80" s="30">
        <v>1</v>
      </c>
      <c r="G80" s="30">
        <v>49.6</v>
      </c>
      <c r="H80" s="31">
        <v>49.6</v>
      </c>
    </row>
    <row r="81" spans="3:8" ht="15.75">
      <c r="C81" s="33"/>
      <c r="D81" s="29" t="s">
        <v>112</v>
      </c>
      <c r="E81" s="30" t="s">
        <v>16</v>
      </c>
      <c r="F81" s="30">
        <v>1</v>
      </c>
      <c r="G81" s="30">
        <v>85.6</v>
      </c>
      <c r="H81" s="31">
        <v>85.6</v>
      </c>
    </row>
    <row r="82" spans="3:8" ht="15.75">
      <c r="C82" s="33"/>
      <c r="D82" s="29" t="s">
        <v>113</v>
      </c>
      <c r="E82" s="30" t="s">
        <v>16</v>
      </c>
      <c r="F82" s="30">
        <v>1</v>
      </c>
      <c r="G82" s="30">
        <v>188.8</v>
      </c>
      <c r="H82" s="31">
        <v>188.8</v>
      </c>
    </row>
    <row r="83" spans="3:8" ht="15.75">
      <c r="C83" s="33"/>
      <c r="D83" s="29" t="s">
        <v>114</v>
      </c>
      <c r="E83" s="30" t="s">
        <v>16</v>
      </c>
      <c r="F83" s="30">
        <v>1</v>
      </c>
      <c r="G83" s="30">
        <v>76</v>
      </c>
      <c r="H83" s="31">
        <v>76</v>
      </c>
    </row>
    <row r="84" spans="3:8" ht="15.75">
      <c r="C84" s="33"/>
      <c r="D84" s="29" t="s">
        <v>115</v>
      </c>
      <c r="E84" s="30" t="s">
        <v>16</v>
      </c>
      <c r="F84" s="30">
        <v>2</v>
      </c>
      <c r="G84" s="30">
        <v>27.2</v>
      </c>
      <c r="H84" s="31">
        <v>54.4</v>
      </c>
    </row>
    <row r="85" spans="3:8" ht="15.75">
      <c r="C85" s="33"/>
      <c r="D85" s="29" t="s">
        <v>116</v>
      </c>
      <c r="E85" s="30" t="s">
        <v>16</v>
      </c>
      <c r="F85" s="30">
        <v>1</v>
      </c>
      <c r="G85" s="30">
        <v>108</v>
      </c>
      <c r="H85" s="31">
        <v>108</v>
      </c>
    </row>
    <row r="86" spans="3:8" ht="15.75">
      <c r="C86" s="33"/>
      <c r="D86" s="29" t="s">
        <v>117</v>
      </c>
      <c r="E86" s="30" t="s">
        <v>16</v>
      </c>
      <c r="F86" s="30">
        <v>1</v>
      </c>
      <c r="G86" s="30">
        <v>66.4</v>
      </c>
      <c r="H86" s="31">
        <v>66.4</v>
      </c>
    </row>
    <row r="87" spans="3:8" ht="15.75">
      <c r="C87" s="33"/>
      <c r="D87" s="29" t="s">
        <v>118</v>
      </c>
      <c r="E87" s="30" t="s">
        <v>16</v>
      </c>
      <c r="F87" s="30">
        <v>1</v>
      </c>
      <c r="G87" s="30">
        <v>300</v>
      </c>
      <c r="H87" s="31">
        <v>300</v>
      </c>
    </row>
    <row r="88" spans="3:8" ht="15.75">
      <c r="C88" s="33"/>
      <c r="D88" s="29" t="s">
        <v>119</v>
      </c>
      <c r="E88" s="30" t="s">
        <v>16</v>
      </c>
      <c r="F88" s="30">
        <v>1</v>
      </c>
      <c r="G88" s="30">
        <v>16</v>
      </c>
      <c r="H88" s="31">
        <v>16</v>
      </c>
    </row>
    <row r="89" spans="3:8" ht="12.75" customHeight="1">
      <c r="C89" s="33" t="s">
        <v>120</v>
      </c>
      <c r="D89" s="29" t="s">
        <v>121</v>
      </c>
      <c r="E89" s="30" t="s">
        <v>36</v>
      </c>
      <c r="F89" s="30">
        <v>16</v>
      </c>
      <c r="G89" s="30">
        <v>342.4</v>
      </c>
      <c r="H89" s="31">
        <v>5478.4</v>
      </c>
    </row>
    <row r="90" spans="3:8" ht="15.75">
      <c r="C90" s="33"/>
      <c r="D90" s="29" t="s">
        <v>122</v>
      </c>
      <c r="E90" s="30" t="s">
        <v>36</v>
      </c>
      <c r="F90" s="30">
        <v>4</v>
      </c>
      <c r="G90" s="30">
        <v>134.43</v>
      </c>
      <c r="H90" s="31">
        <v>537.72</v>
      </c>
    </row>
    <row r="91" spans="3:8" ht="15.75">
      <c r="C91" s="33"/>
      <c r="D91" s="29" t="s">
        <v>123</v>
      </c>
      <c r="E91" s="30" t="s">
        <v>36</v>
      </c>
      <c r="F91" s="30">
        <v>4</v>
      </c>
      <c r="G91" s="30">
        <v>227.49</v>
      </c>
      <c r="H91" s="31">
        <v>909.96</v>
      </c>
    </row>
    <row r="92" spans="3:8" ht="15.75">
      <c r="C92" s="33"/>
      <c r="D92" s="29" t="s">
        <v>124</v>
      </c>
      <c r="E92" s="30" t="s">
        <v>36</v>
      </c>
      <c r="F92" s="30">
        <v>1</v>
      </c>
      <c r="G92" s="30">
        <v>27.14</v>
      </c>
      <c r="H92" s="31">
        <v>27.14</v>
      </c>
    </row>
    <row r="93" spans="3:8" ht="15.75">
      <c r="C93" s="33"/>
      <c r="D93" s="29" t="s">
        <v>125</v>
      </c>
      <c r="E93" s="30" t="s">
        <v>16</v>
      </c>
      <c r="F93" s="30">
        <v>3</v>
      </c>
      <c r="G93" s="30">
        <v>188.99</v>
      </c>
      <c r="H93" s="31">
        <v>566.97</v>
      </c>
    </row>
    <row r="94" spans="3:8" ht="15.75">
      <c r="C94" s="33"/>
      <c r="D94" s="29" t="s">
        <v>126</v>
      </c>
      <c r="E94" s="30" t="s">
        <v>16</v>
      </c>
      <c r="F94" s="30">
        <v>1</v>
      </c>
      <c r="G94" s="30">
        <v>99.16</v>
      </c>
      <c r="H94" s="31">
        <v>99.16</v>
      </c>
    </row>
    <row r="95" spans="3:8" ht="15.75">
      <c r="C95" s="33"/>
      <c r="D95" s="29" t="s">
        <v>127</v>
      </c>
      <c r="E95" s="30" t="s">
        <v>16</v>
      </c>
      <c r="F95" s="30">
        <v>1</v>
      </c>
      <c r="G95" s="30">
        <v>41.1</v>
      </c>
      <c r="H95" s="31">
        <v>41.1</v>
      </c>
    </row>
    <row r="96" spans="3:8" ht="15.75">
      <c r="C96" s="33"/>
      <c r="D96" s="29" t="s">
        <v>128</v>
      </c>
      <c r="E96" s="30" t="s">
        <v>16</v>
      </c>
      <c r="F96" s="30">
        <v>1</v>
      </c>
      <c r="G96" s="30">
        <v>71.75</v>
      </c>
      <c r="H96" s="31">
        <v>71.75</v>
      </c>
    </row>
    <row r="97" spans="3:8" ht="15.75">
      <c r="C97" s="33"/>
      <c r="D97" s="29" t="s">
        <v>129</v>
      </c>
      <c r="E97" s="30" t="s">
        <v>16</v>
      </c>
      <c r="F97" s="30">
        <v>1</v>
      </c>
      <c r="G97" s="30">
        <v>65.33</v>
      </c>
      <c r="H97" s="31">
        <v>65.33</v>
      </c>
    </row>
    <row r="98" spans="3:8" ht="15.75">
      <c r="C98" s="33"/>
      <c r="D98" s="29" t="s">
        <v>130</v>
      </c>
      <c r="E98" s="30" t="s">
        <v>16</v>
      </c>
      <c r="F98" s="30">
        <v>1</v>
      </c>
      <c r="G98" s="30">
        <v>60.66</v>
      </c>
      <c r="H98" s="31">
        <v>60.66</v>
      </c>
    </row>
    <row r="99" spans="3:8" ht="15.75">
      <c r="C99" s="33"/>
      <c r="D99" s="29" t="s">
        <v>131</v>
      </c>
      <c r="E99" s="30" t="s">
        <v>16</v>
      </c>
      <c r="F99" s="30">
        <v>1</v>
      </c>
      <c r="G99" s="30">
        <v>90.41</v>
      </c>
      <c r="H99" s="31">
        <v>90.41</v>
      </c>
    </row>
    <row r="100" spans="3:8" ht="15.75">
      <c r="C100" s="33"/>
      <c r="D100" s="29" t="s">
        <v>132</v>
      </c>
      <c r="E100" s="30" t="s">
        <v>16</v>
      </c>
      <c r="F100" s="30">
        <v>1</v>
      </c>
      <c r="G100" s="30">
        <v>5.83</v>
      </c>
      <c r="H100" s="31">
        <v>5.83</v>
      </c>
    </row>
    <row r="101" spans="3:8" ht="15.75">
      <c r="C101" s="33"/>
      <c r="D101" s="29" t="s">
        <v>133</v>
      </c>
      <c r="E101" s="30" t="s">
        <v>16</v>
      </c>
      <c r="F101" s="30">
        <v>1</v>
      </c>
      <c r="G101" s="30">
        <v>43.75</v>
      </c>
      <c r="H101" s="31">
        <v>43.75</v>
      </c>
    </row>
    <row r="102" spans="3:8" ht="15.75">
      <c r="C102" s="33"/>
      <c r="D102" s="29" t="s">
        <v>134</v>
      </c>
      <c r="E102" s="30" t="s">
        <v>16</v>
      </c>
      <c r="F102" s="30">
        <v>2</v>
      </c>
      <c r="G102" s="30">
        <v>41.58</v>
      </c>
      <c r="H102" s="31">
        <v>83.16</v>
      </c>
    </row>
    <row r="103" spans="3:8" ht="15.75">
      <c r="C103" s="33"/>
      <c r="D103" s="29" t="s">
        <v>135</v>
      </c>
      <c r="E103" s="30" t="s">
        <v>16</v>
      </c>
      <c r="F103" s="30">
        <v>8</v>
      </c>
      <c r="G103" s="30">
        <v>24.5</v>
      </c>
      <c r="H103" s="31">
        <v>196</v>
      </c>
    </row>
    <row r="104" spans="3:8" ht="15.75">
      <c r="C104" s="33"/>
      <c r="D104" s="29" t="s">
        <v>136</v>
      </c>
      <c r="E104" s="30" t="s">
        <v>21</v>
      </c>
      <c r="F104" s="30">
        <v>0.1</v>
      </c>
      <c r="G104" s="30">
        <v>682.87</v>
      </c>
      <c r="H104" s="31">
        <v>68.29</v>
      </c>
    </row>
    <row r="105" spans="3:8" ht="15.75">
      <c r="C105" s="33"/>
      <c r="D105" s="29" t="s">
        <v>137</v>
      </c>
      <c r="E105" s="30" t="s">
        <v>16</v>
      </c>
      <c r="F105" s="30">
        <v>4</v>
      </c>
      <c r="G105" s="30">
        <v>90</v>
      </c>
      <c r="H105" s="31">
        <v>360</v>
      </c>
    </row>
    <row r="106" spans="3:8" ht="15.75">
      <c r="C106" s="33"/>
      <c r="D106" s="29" t="s">
        <v>138</v>
      </c>
      <c r="E106" s="30" t="s">
        <v>16</v>
      </c>
      <c r="F106" s="30">
        <v>18</v>
      </c>
      <c r="G106" s="30">
        <v>12</v>
      </c>
      <c r="H106" s="31">
        <v>216</v>
      </c>
    </row>
    <row r="107" spans="3:8" ht="15.75">
      <c r="C107" s="33"/>
      <c r="D107" s="29" t="s">
        <v>139</v>
      </c>
      <c r="E107" s="30" t="s">
        <v>16</v>
      </c>
      <c r="F107" s="30">
        <v>2</v>
      </c>
      <c r="G107" s="30">
        <v>289.91</v>
      </c>
      <c r="H107" s="31">
        <v>579.82</v>
      </c>
    </row>
    <row r="108" spans="3:8" ht="15.75">
      <c r="C108" s="29" t="s">
        <v>140</v>
      </c>
      <c r="D108" s="29"/>
      <c r="E108" s="30" t="s">
        <v>141</v>
      </c>
      <c r="F108" s="30">
        <v>8</v>
      </c>
      <c r="G108" s="30">
        <f>H108/F108</f>
        <v>154.42</v>
      </c>
      <c r="H108" s="31">
        <v>1235.36</v>
      </c>
    </row>
    <row r="109" spans="3:8" ht="28.5">
      <c r="C109" s="28" t="s">
        <v>142</v>
      </c>
      <c r="D109" s="29" t="s">
        <v>106</v>
      </c>
      <c r="E109" s="30" t="s">
        <v>16</v>
      </c>
      <c r="F109" s="30">
        <v>8.24</v>
      </c>
      <c r="G109" s="30">
        <v>10</v>
      </c>
      <c r="H109" s="31">
        <v>82.4</v>
      </c>
    </row>
    <row r="110" spans="3:8" ht="15.75">
      <c r="C110" s="29" t="s">
        <v>143</v>
      </c>
      <c r="D110" s="29"/>
      <c r="E110" s="30"/>
      <c r="F110" s="30"/>
      <c r="G110" s="30"/>
      <c r="H110" s="32">
        <f>SUM(H80:H109)</f>
        <v>11764.01</v>
      </c>
    </row>
    <row r="113" spans="1:8" ht="15.75">
      <c r="A113" s="8" t="s">
        <v>144</v>
      </c>
      <c r="G113" s="34" t="s">
        <v>145</v>
      </c>
      <c r="H113" s="35">
        <f>H110+H78+H68+H48+H40+H36+H22+H14</f>
        <v>41421.97</v>
      </c>
    </row>
  </sheetData>
  <sheetProtection selectLockedCells="1" selectUnlockedCells="1"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C80:C88"/>
    <mergeCell ref="C89:C10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2017-11-30T08:24:20Z</dcterms:created>
  <dcterms:modified xsi:type="dcterms:W3CDTF">2018-03-06T08:06:30Z</dcterms:modified>
  <cp:category/>
  <cp:version/>
  <cp:contentType/>
  <cp:contentStatus/>
  <cp:revision>26</cp:revision>
</cp:coreProperties>
</file>